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" windowWidth="13605" windowHeight="8340" activeTab="0"/>
  </bookViews>
  <sheets>
    <sheet name="Ｒ１決算内訳 " sheetId="1" r:id="rId1"/>
    <sheet name="Ｈ３０決算内訳" sheetId="2" r:id="rId2"/>
  </sheets>
  <definedNames/>
  <calcPr fullCalcOnLoad="1"/>
</workbook>
</file>

<file path=xl/sharedStrings.xml><?xml version="1.0" encoding="utf-8"?>
<sst xmlns="http://schemas.openxmlformats.org/spreadsheetml/2006/main" count="141" uniqueCount="88">
  <si>
    <t>九情研事務局　堅粕小学校</t>
  </si>
  <si>
    <t>摘要</t>
  </si>
  <si>
    <t>収入</t>
  </si>
  <si>
    <t>支出</t>
  </si>
  <si>
    <t>領収書番号</t>
  </si>
  <si>
    <t>昨年度繰越金</t>
  </si>
  <si>
    <t>計</t>
  </si>
  <si>
    <t>事項</t>
  </si>
  <si>
    <t>決算額</t>
  </si>
  <si>
    <t>備考（数字は領収書番号）</t>
  </si>
  <si>
    <t>理事会会場費</t>
  </si>
  <si>
    <t>通信費</t>
  </si>
  <si>
    <t>連絡文書費</t>
  </si>
  <si>
    <t>雑費</t>
  </si>
  <si>
    <t>予備費</t>
  </si>
  <si>
    <t>次年度への繰り越し</t>
  </si>
  <si>
    <t>日付</t>
  </si>
  <si>
    <t>用紙・封筒代</t>
  </si>
  <si>
    <t>④</t>
  </si>
  <si>
    <t>⑥</t>
  </si>
  <si>
    <t>③</t>
  </si>
  <si>
    <t>１  九情研事務局運営費会計</t>
  </si>
  <si>
    <t>２  九情研事務局運営費支出内訳</t>
  </si>
  <si>
    <t>⑧</t>
  </si>
  <si>
    <t>⑨</t>
  </si>
  <si>
    <t>①</t>
  </si>
  <si>
    <t>②</t>
  </si>
  <si>
    <t>⑤</t>
  </si>
  <si>
    <t>⑪</t>
  </si>
  <si>
    <t>各県負担金</t>
  </si>
  <si>
    <t>連絡電話代</t>
  </si>
  <si>
    <t>大会運営費</t>
  </si>
  <si>
    <t>⑦</t>
  </si>
  <si>
    <t>⑩</t>
  </si>
  <si>
    <r>
      <t>※残高</t>
    </r>
    <r>
      <rPr>
        <sz val="12"/>
        <rFont val="Century"/>
        <family val="1"/>
      </rPr>
      <t xml:space="preserve"> </t>
    </r>
  </si>
  <si>
    <r>
      <rPr>
        <sz val="11"/>
        <rFont val="ＭＳ Ｐゴシック"/>
        <family val="3"/>
      </rPr>
      <t>円は来年度に繰り越します。</t>
    </r>
    <r>
      <rPr>
        <sz val="12"/>
        <rFont val="Century"/>
        <family val="1"/>
      </rPr>
      <t xml:space="preserve"> </t>
    </r>
  </si>
  <si>
    <t>印鑑代</t>
  </si>
  <si>
    <t>九情研熊本大会運営費</t>
  </si>
  <si>
    <t>大会運営費振込手数料</t>
  </si>
  <si>
    <t>理事会会場へ手土産</t>
  </si>
  <si>
    <t>総会資料印刷代</t>
  </si>
  <si>
    <t>連絡文書切手代②④⑦、連絡電話⑩</t>
  </si>
  <si>
    <t>資料印刷代⑥、用紙・封筒代⑪</t>
  </si>
  <si>
    <t>振り込み手数料※　印鑑代①</t>
  </si>
  <si>
    <t>講師手土産</t>
  </si>
  <si>
    <t>理事会運営費</t>
  </si>
  <si>
    <t>切手代（理事会案内郵送）</t>
  </si>
  <si>
    <t>手土産⑤,理事会運営費⑧,講師手土産⑨</t>
  </si>
  <si>
    <t>九情研熊本大会運営費③</t>
  </si>
  <si>
    <t>令和１年度　九情研事務局運営費会計内訳</t>
  </si>
  <si>
    <t>Ｒ１．１．２４　　　　　</t>
  </si>
  <si>
    <t>R1.6.5</t>
  </si>
  <si>
    <t>R1.6.7</t>
  </si>
  <si>
    <t>R1.6.10</t>
  </si>
  <si>
    <t>R1.6.11</t>
  </si>
  <si>
    <t>R1.6.27</t>
  </si>
  <si>
    <t>R1.7.4</t>
  </si>
  <si>
    <t>R1.7.12</t>
  </si>
  <si>
    <t>R1.9.3</t>
  </si>
  <si>
    <t>R1.9.9</t>
  </si>
  <si>
    <t>R1.10.11</t>
  </si>
  <si>
    <t>③</t>
  </si>
  <si>
    <t>R1.10.30</t>
  </si>
  <si>
    <t>R1.10.31</t>
  </si>
  <si>
    <t>R1.11.18</t>
  </si>
  <si>
    <t>R2.1.20</t>
  </si>
  <si>
    <t>九情研熊本大会運営費②</t>
  </si>
  <si>
    <t>連絡文書切手代①③⑥、連絡電話代⑨</t>
  </si>
  <si>
    <t>R1.6.12</t>
  </si>
  <si>
    <t>⑦</t>
  </si>
  <si>
    <t>⑩</t>
  </si>
  <si>
    <t xml:space="preserve">R2.1.18 </t>
  </si>
  <si>
    <t>令和元年度　九情研事務局運営費会計内訳</t>
  </si>
  <si>
    <t>連絡電話代</t>
  </si>
  <si>
    <t xml:space="preserve">※残高 </t>
  </si>
  <si>
    <r>
      <rPr>
        <sz val="11"/>
        <rFont val="ＭＳ 明朝"/>
        <family val="1"/>
      </rPr>
      <t>円は来年度に繰り越します。</t>
    </r>
    <r>
      <rPr>
        <sz val="12"/>
        <rFont val="ＭＳ 明朝"/>
        <family val="1"/>
      </rPr>
      <t xml:space="preserve"> </t>
    </r>
  </si>
  <si>
    <t>九情研鹿児島大会運営費</t>
  </si>
  <si>
    <t>総会資料用紙・印刷代</t>
  </si>
  <si>
    <t>理事研修会運営費</t>
  </si>
  <si>
    <t>総会資料費</t>
  </si>
  <si>
    <t>総会資料用紙・印刷代⑤</t>
  </si>
  <si>
    <t>用紙・封筒代⑧</t>
  </si>
  <si>
    <t>切手代(理事会案内郵送）</t>
  </si>
  <si>
    <t>切手代（理事会内容郵送）</t>
  </si>
  <si>
    <t>切手代（理事研修会案内郵送）</t>
  </si>
  <si>
    <t>手土産④,講師手土産⑦, 理事会運営費⑩</t>
  </si>
  <si>
    <t>大会運営費振り込み手数料②</t>
  </si>
  <si>
    <t>令和2年1月24日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</si>
</sst>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[$-411]ge\.m\.d;@"/>
    <numFmt numFmtId="184" formatCode="&quot;¥&quot;#,##0_);[Red]\(&quot;¥&quot;#,##0\)"/>
    <numFmt numFmtId="185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4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81" fontId="4" fillId="0" borderId="14" xfId="0" applyNumberFormat="1" applyFont="1" applyBorder="1" applyAlignment="1">
      <alignment horizontal="right" vertical="center"/>
    </xf>
    <xf numFmtId="180" fontId="4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57" fontId="52" fillId="0" borderId="19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180" fontId="4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180" fontId="4" fillId="0" borderId="27" xfId="0" applyNumberFormat="1" applyFont="1" applyBorder="1" applyAlignment="1">
      <alignment horizontal="right" vertical="top"/>
    </xf>
    <xf numFmtId="180" fontId="4" fillId="0" borderId="28" xfId="0" applyNumberFormat="1" applyFont="1" applyBorder="1" applyAlignment="1">
      <alignment horizontal="center" vertical="center"/>
    </xf>
    <xf numFmtId="38" fontId="4" fillId="0" borderId="20" xfId="49" applyFont="1" applyFill="1" applyBorder="1" applyAlignment="1">
      <alignment horizontal="right" vertical="center" wrapText="1"/>
    </xf>
    <xf numFmtId="57" fontId="4" fillId="0" borderId="23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19" xfId="0" applyFont="1" applyFill="1" applyBorder="1" applyAlignment="1">
      <alignment horizontal="left" vertical="center" wrapText="1"/>
    </xf>
    <xf numFmtId="180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 wrapText="1"/>
    </xf>
    <xf numFmtId="57" fontId="8" fillId="0" borderId="19" xfId="0" applyNumberFormat="1" applyFont="1" applyFill="1" applyBorder="1" applyAlignment="1">
      <alignment horizontal="left" vertical="center" wrapText="1"/>
    </xf>
    <xf numFmtId="38" fontId="8" fillId="0" borderId="20" xfId="49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57" fontId="8" fillId="0" borderId="23" xfId="0" applyNumberFormat="1" applyFont="1" applyFill="1" applyBorder="1" applyAlignment="1">
      <alignment horizontal="left" vertical="center" wrapText="1"/>
    </xf>
    <xf numFmtId="181" fontId="8" fillId="0" borderId="1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57" fontId="8" fillId="0" borderId="29" xfId="0" applyNumberFormat="1" applyFont="1" applyFill="1" applyBorder="1" applyAlignment="1">
      <alignment horizontal="left" vertical="center" wrapText="1"/>
    </xf>
    <xf numFmtId="181" fontId="8" fillId="0" borderId="22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80" fontId="8" fillId="0" borderId="25" xfId="0" applyNumberFormat="1" applyFont="1" applyBorder="1" applyAlignment="1">
      <alignment vertical="center"/>
    </xf>
    <xf numFmtId="180" fontId="8" fillId="0" borderId="28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right" vertical="top"/>
    </xf>
    <xf numFmtId="181" fontId="8" fillId="0" borderId="20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horizontal="right" vertical="center"/>
    </xf>
    <xf numFmtId="180" fontId="8" fillId="0" borderId="11" xfId="0" applyNumberFormat="1" applyFont="1" applyBorder="1" applyAlignment="1">
      <alignment vertical="center"/>
    </xf>
    <xf numFmtId="181" fontId="8" fillId="0" borderId="14" xfId="0" applyNumberFormat="1" applyFont="1" applyBorder="1" applyAlignment="1">
      <alignment horizontal="right"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0" borderId="22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57" fontId="4" fillId="0" borderId="0" xfId="0" applyNumberFormat="1" applyFont="1" applyAlignment="1">
      <alignment horizontal="right"/>
    </xf>
    <xf numFmtId="57" fontId="8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Layout" zoomScale="105" zoomScalePageLayoutView="105" workbookViewId="0" topLeftCell="A1">
      <selection activeCell="F2" sqref="F2:G2"/>
    </sheetView>
  </sheetViews>
  <sheetFormatPr defaultColWidth="9.00390625" defaultRowHeight="13.5"/>
  <cols>
    <col min="1" max="1" width="6.00390625" style="0" customWidth="1"/>
    <col min="2" max="2" width="16.00390625" style="0" customWidth="1"/>
    <col min="3" max="3" width="14.75390625" style="0" customWidth="1"/>
    <col min="4" max="4" width="15.50390625" style="0" customWidth="1"/>
    <col min="5" max="5" width="11.25390625" style="0" customWidth="1"/>
    <col min="6" max="6" width="12.375" style="0" customWidth="1"/>
    <col min="7" max="7" width="16.875" style="0" customWidth="1"/>
    <col min="10" max="10" width="20.00390625" style="0" customWidth="1"/>
    <col min="11" max="11" width="17.75390625" style="0" customWidth="1"/>
    <col min="12" max="12" width="23.125" style="0" customWidth="1"/>
    <col min="15" max="15" width="13.375" style="0" customWidth="1"/>
  </cols>
  <sheetData>
    <row r="1" spans="1:7" ht="16.5" customHeight="1">
      <c r="A1" s="34"/>
      <c r="B1" s="85" t="s">
        <v>72</v>
      </c>
      <c r="C1" s="85"/>
      <c r="D1" s="85"/>
      <c r="E1" s="85"/>
      <c r="F1" s="85"/>
      <c r="G1" s="85"/>
    </row>
    <row r="2" spans="1:7" ht="17.25" customHeight="1">
      <c r="A2" s="34"/>
      <c r="B2" s="34"/>
      <c r="C2" s="34"/>
      <c r="D2" s="34"/>
      <c r="E2" s="34"/>
      <c r="F2" s="94" t="s">
        <v>87</v>
      </c>
      <c r="G2" s="94"/>
    </row>
    <row r="3" spans="1:7" ht="15" customHeight="1">
      <c r="A3" s="34"/>
      <c r="B3" s="34"/>
      <c r="C3" s="34"/>
      <c r="D3" s="34"/>
      <c r="E3" s="34"/>
      <c r="F3" s="35"/>
      <c r="G3" s="36" t="s">
        <v>0</v>
      </c>
    </row>
    <row r="4" spans="1:7" ht="17.25" customHeight="1">
      <c r="A4" s="34"/>
      <c r="B4" s="35" t="s">
        <v>21</v>
      </c>
      <c r="C4" s="34"/>
      <c r="D4" s="34"/>
      <c r="E4" s="34"/>
      <c r="F4" s="34"/>
      <c r="G4" s="34"/>
    </row>
    <row r="5" spans="1:7" ht="14.25" thickBot="1">
      <c r="A5" s="34"/>
      <c r="B5" s="34"/>
      <c r="C5" s="34"/>
      <c r="D5" s="34"/>
      <c r="E5" s="34"/>
      <c r="F5" s="34"/>
      <c r="G5" s="34"/>
    </row>
    <row r="6" spans="1:7" ht="19.5" customHeight="1" thickBot="1">
      <c r="A6" s="34"/>
      <c r="B6" s="5" t="s">
        <v>16</v>
      </c>
      <c r="C6" s="71" t="s">
        <v>1</v>
      </c>
      <c r="D6" s="71"/>
      <c r="E6" s="6" t="s">
        <v>2</v>
      </c>
      <c r="F6" s="6" t="s">
        <v>3</v>
      </c>
      <c r="G6" s="7" t="s">
        <v>4</v>
      </c>
    </row>
    <row r="7" spans="1:7" ht="19.5" customHeight="1">
      <c r="A7" s="34"/>
      <c r="B7" s="37"/>
      <c r="C7" s="78" t="s">
        <v>5</v>
      </c>
      <c r="D7" s="78"/>
      <c r="E7" s="38">
        <v>50402</v>
      </c>
      <c r="F7" s="39"/>
      <c r="G7" s="40"/>
    </row>
    <row r="8" spans="1:7" ht="19.5" customHeight="1">
      <c r="A8" s="34"/>
      <c r="B8" s="41" t="s">
        <v>51</v>
      </c>
      <c r="C8" s="76" t="s">
        <v>82</v>
      </c>
      <c r="D8" s="77"/>
      <c r="E8" s="38"/>
      <c r="F8" s="42">
        <v>1425</v>
      </c>
      <c r="G8" s="43" t="s">
        <v>25</v>
      </c>
    </row>
    <row r="9" spans="1:7" ht="19.5" customHeight="1">
      <c r="A9" s="34"/>
      <c r="B9" s="41" t="s">
        <v>52</v>
      </c>
      <c r="C9" s="11" t="s">
        <v>29</v>
      </c>
      <c r="D9" s="12"/>
      <c r="E9" s="45">
        <v>40000</v>
      </c>
      <c r="F9" s="57"/>
      <c r="G9" s="46"/>
    </row>
    <row r="10" spans="1:7" ht="19.5" customHeight="1">
      <c r="A10" s="34"/>
      <c r="B10" s="41" t="s">
        <v>53</v>
      </c>
      <c r="C10" s="11" t="s">
        <v>29</v>
      </c>
      <c r="D10" s="12"/>
      <c r="E10" s="45">
        <v>40000</v>
      </c>
      <c r="F10" s="57"/>
      <c r="G10" s="46"/>
    </row>
    <row r="11" spans="1:7" ht="19.5" customHeight="1">
      <c r="A11" s="34"/>
      <c r="B11" s="41" t="s">
        <v>54</v>
      </c>
      <c r="C11" s="11" t="s">
        <v>29</v>
      </c>
      <c r="D11" s="12"/>
      <c r="E11" s="45">
        <v>40000</v>
      </c>
      <c r="F11" s="57"/>
      <c r="G11" s="46"/>
    </row>
    <row r="12" spans="1:7" ht="19.5" customHeight="1">
      <c r="A12" s="34"/>
      <c r="B12" s="41" t="s">
        <v>68</v>
      </c>
      <c r="C12" s="76" t="s">
        <v>29</v>
      </c>
      <c r="D12" s="77"/>
      <c r="E12" s="45">
        <v>40000</v>
      </c>
      <c r="F12" s="57"/>
      <c r="G12" s="46"/>
    </row>
    <row r="13" spans="1:7" ht="19.5" customHeight="1">
      <c r="A13" s="34"/>
      <c r="B13" s="41" t="s">
        <v>55</v>
      </c>
      <c r="C13" s="11" t="s">
        <v>29</v>
      </c>
      <c r="D13" s="12"/>
      <c r="E13" s="45">
        <v>40000</v>
      </c>
      <c r="F13" s="57"/>
      <c r="G13" s="46"/>
    </row>
    <row r="14" spans="1:7" ht="19.5" customHeight="1">
      <c r="A14" s="34"/>
      <c r="B14" s="41" t="s">
        <v>56</v>
      </c>
      <c r="C14" s="11" t="s">
        <v>29</v>
      </c>
      <c r="D14" s="12"/>
      <c r="E14" s="45">
        <v>40000</v>
      </c>
      <c r="F14" s="57"/>
      <c r="G14" s="46"/>
    </row>
    <row r="15" spans="1:7" ht="19.5" customHeight="1">
      <c r="A15" s="34"/>
      <c r="B15" s="41" t="s">
        <v>57</v>
      </c>
      <c r="C15" s="11" t="s">
        <v>29</v>
      </c>
      <c r="D15" s="12"/>
      <c r="E15" s="45">
        <v>40000</v>
      </c>
      <c r="F15" s="57"/>
      <c r="G15" s="46"/>
    </row>
    <row r="16" spans="1:7" ht="19.5" customHeight="1">
      <c r="A16" s="34"/>
      <c r="B16" s="41" t="s">
        <v>58</v>
      </c>
      <c r="C16" s="11" t="s">
        <v>29</v>
      </c>
      <c r="D16" s="12"/>
      <c r="E16" s="45">
        <v>80000</v>
      </c>
      <c r="F16" s="57"/>
      <c r="G16" s="46"/>
    </row>
    <row r="17" spans="1:7" ht="19.5" customHeight="1">
      <c r="A17" s="34"/>
      <c r="B17" s="44" t="s">
        <v>59</v>
      </c>
      <c r="C17" s="76" t="s">
        <v>76</v>
      </c>
      <c r="D17" s="77"/>
      <c r="E17" s="45"/>
      <c r="F17" s="57">
        <v>280000</v>
      </c>
      <c r="G17" s="46" t="s">
        <v>26</v>
      </c>
    </row>
    <row r="18" spans="1:7" ht="19.5" customHeight="1">
      <c r="A18" s="34"/>
      <c r="B18" s="44" t="s">
        <v>59</v>
      </c>
      <c r="C18" s="76" t="s">
        <v>38</v>
      </c>
      <c r="D18" s="77"/>
      <c r="E18" s="45"/>
      <c r="F18" s="57">
        <v>864</v>
      </c>
      <c r="G18" s="46" t="s">
        <v>26</v>
      </c>
    </row>
    <row r="19" spans="1:7" ht="19.5" customHeight="1">
      <c r="A19" s="34"/>
      <c r="B19" s="44" t="s">
        <v>60</v>
      </c>
      <c r="C19" s="76" t="s">
        <v>83</v>
      </c>
      <c r="D19" s="77"/>
      <c r="E19" s="45"/>
      <c r="F19" s="57">
        <v>2200</v>
      </c>
      <c r="G19" s="46" t="s">
        <v>61</v>
      </c>
    </row>
    <row r="20" spans="1:7" ht="19.5" customHeight="1">
      <c r="A20" s="34"/>
      <c r="B20" s="44" t="s">
        <v>62</v>
      </c>
      <c r="C20" s="76" t="s">
        <v>39</v>
      </c>
      <c r="D20" s="77"/>
      <c r="E20" s="45"/>
      <c r="F20" s="57">
        <v>4008</v>
      </c>
      <c r="G20" s="46" t="s">
        <v>18</v>
      </c>
    </row>
    <row r="21" spans="1:7" ht="19.5" customHeight="1">
      <c r="A21" s="34"/>
      <c r="B21" s="44" t="s">
        <v>63</v>
      </c>
      <c r="C21" s="76" t="s">
        <v>77</v>
      </c>
      <c r="D21" s="77"/>
      <c r="E21" s="45"/>
      <c r="F21" s="57">
        <v>4000</v>
      </c>
      <c r="G21" s="46" t="s">
        <v>27</v>
      </c>
    </row>
    <row r="22" spans="1:7" ht="19.5" customHeight="1">
      <c r="A22" s="34"/>
      <c r="B22" s="44" t="s">
        <v>64</v>
      </c>
      <c r="C22" s="80" t="s">
        <v>84</v>
      </c>
      <c r="D22" s="77"/>
      <c r="E22" s="45"/>
      <c r="F22" s="57">
        <v>1280</v>
      </c>
      <c r="G22" s="46" t="s">
        <v>19</v>
      </c>
    </row>
    <row r="23" spans="1:7" ht="19.5" customHeight="1">
      <c r="A23" s="34"/>
      <c r="B23" s="44" t="s">
        <v>71</v>
      </c>
      <c r="C23" s="76" t="s">
        <v>44</v>
      </c>
      <c r="D23" s="77"/>
      <c r="E23" s="45"/>
      <c r="F23" s="57">
        <v>3370</v>
      </c>
      <c r="G23" s="46" t="s">
        <v>69</v>
      </c>
    </row>
    <row r="24" spans="1:7" ht="19.5" customHeight="1">
      <c r="A24" s="34"/>
      <c r="B24" s="44" t="s">
        <v>65</v>
      </c>
      <c r="C24" s="76" t="s">
        <v>17</v>
      </c>
      <c r="D24" s="77"/>
      <c r="E24" s="45"/>
      <c r="F24" s="57">
        <v>1500</v>
      </c>
      <c r="G24" s="46" t="s">
        <v>23</v>
      </c>
    </row>
    <row r="25" spans="1:7" ht="19.5" customHeight="1">
      <c r="A25" s="34"/>
      <c r="B25" s="44" t="s">
        <v>65</v>
      </c>
      <c r="C25" s="76" t="s">
        <v>73</v>
      </c>
      <c r="D25" s="77"/>
      <c r="E25" s="45"/>
      <c r="F25" s="57">
        <v>2000</v>
      </c>
      <c r="G25" s="46" t="s">
        <v>24</v>
      </c>
    </row>
    <row r="26" spans="1:7" ht="19.5" customHeight="1" thickBot="1">
      <c r="A26" s="34"/>
      <c r="B26" s="47" t="s">
        <v>65</v>
      </c>
      <c r="C26" s="81" t="s">
        <v>45</v>
      </c>
      <c r="D26" s="82"/>
      <c r="E26" s="48"/>
      <c r="F26" s="58">
        <v>12000</v>
      </c>
      <c r="G26" s="49" t="s">
        <v>70</v>
      </c>
    </row>
    <row r="27" spans="1:7" ht="19.5" customHeight="1" thickBot="1">
      <c r="A27" s="34"/>
      <c r="B27" s="34"/>
      <c r="C27" s="34"/>
      <c r="D27" s="34"/>
      <c r="E27" s="34"/>
      <c r="F27" s="34"/>
      <c r="G27" s="34"/>
    </row>
    <row r="28" spans="1:7" ht="19.5" customHeight="1" thickBot="1">
      <c r="A28" s="34"/>
      <c r="B28" s="28" t="s">
        <v>6</v>
      </c>
      <c r="C28" s="66"/>
      <c r="D28" s="66"/>
      <c r="E28" s="50">
        <f>SUM(E7:E26)</f>
        <v>410402</v>
      </c>
      <c r="F28" s="50">
        <f>SUM(F7:F26)</f>
        <v>312647</v>
      </c>
      <c r="G28" s="51">
        <f>SUM(E28-F28)</f>
        <v>97755</v>
      </c>
    </row>
    <row r="29" spans="1:7" ht="19.5" customHeight="1" thickBot="1">
      <c r="A29" s="34"/>
      <c r="B29" s="67" t="s">
        <v>74</v>
      </c>
      <c r="C29" s="68"/>
      <c r="D29" s="68"/>
      <c r="E29" s="52">
        <f>SUM(G28)</f>
        <v>97755</v>
      </c>
      <c r="F29" s="69" t="s">
        <v>75</v>
      </c>
      <c r="G29" s="70"/>
    </row>
    <row r="30" spans="1:7" ht="13.5">
      <c r="A30" s="34"/>
      <c r="B30" s="34"/>
      <c r="C30" s="34"/>
      <c r="D30" s="34"/>
      <c r="E30" s="34"/>
      <c r="F30" s="34"/>
      <c r="G30" s="34"/>
    </row>
    <row r="31" spans="1:7" ht="19.5" customHeight="1">
      <c r="A31" s="34"/>
      <c r="B31" s="35" t="s">
        <v>22</v>
      </c>
      <c r="C31" s="34"/>
      <c r="D31" s="34"/>
      <c r="E31" s="34"/>
      <c r="F31" s="34"/>
      <c r="G31" s="34"/>
    </row>
    <row r="32" spans="1:7" ht="18.75" customHeight="1" thickBot="1">
      <c r="A32" s="34"/>
      <c r="B32" s="34"/>
      <c r="C32" s="34"/>
      <c r="D32" s="34"/>
      <c r="E32" s="34"/>
      <c r="F32" s="34"/>
      <c r="G32" s="34"/>
    </row>
    <row r="33" spans="1:7" ht="19.5" customHeight="1" thickBot="1">
      <c r="A33" s="34"/>
      <c r="B33" s="5" t="s">
        <v>7</v>
      </c>
      <c r="C33" s="6" t="s">
        <v>8</v>
      </c>
      <c r="D33" s="71" t="s">
        <v>9</v>
      </c>
      <c r="E33" s="71"/>
      <c r="F33" s="71"/>
      <c r="G33" s="72"/>
    </row>
    <row r="34" spans="1:7" ht="19.5" customHeight="1">
      <c r="A34" s="34"/>
      <c r="B34" s="24" t="s">
        <v>31</v>
      </c>
      <c r="C34" s="53">
        <v>280000</v>
      </c>
      <c r="D34" s="73" t="s">
        <v>66</v>
      </c>
      <c r="E34" s="74"/>
      <c r="F34" s="74"/>
      <c r="G34" s="75"/>
    </row>
    <row r="35" spans="1:7" ht="19.5" customHeight="1">
      <c r="A35" s="34"/>
      <c r="B35" s="59" t="s">
        <v>78</v>
      </c>
      <c r="C35" s="53">
        <v>19378</v>
      </c>
      <c r="D35" s="78" t="s">
        <v>85</v>
      </c>
      <c r="E35" s="78"/>
      <c r="F35" s="78"/>
      <c r="G35" s="79"/>
    </row>
    <row r="36" spans="1:7" ht="19.5" customHeight="1">
      <c r="A36" s="34"/>
      <c r="B36" s="23" t="s">
        <v>11</v>
      </c>
      <c r="C36" s="54">
        <v>6905</v>
      </c>
      <c r="D36" s="60" t="s">
        <v>67</v>
      </c>
      <c r="E36" s="60"/>
      <c r="F36" s="60"/>
      <c r="G36" s="61"/>
    </row>
    <row r="37" spans="1:7" ht="19.5" customHeight="1">
      <c r="A37" s="34"/>
      <c r="B37" s="23" t="s">
        <v>79</v>
      </c>
      <c r="C37" s="54">
        <v>4000</v>
      </c>
      <c r="D37" s="76" t="s">
        <v>80</v>
      </c>
      <c r="E37" s="83"/>
      <c r="F37" s="83"/>
      <c r="G37" s="84"/>
    </row>
    <row r="38" spans="1:7" ht="19.5" customHeight="1">
      <c r="A38" s="34"/>
      <c r="B38" s="23" t="s">
        <v>12</v>
      </c>
      <c r="C38" s="54">
        <v>1500</v>
      </c>
      <c r="D38" s="60" t="s">
        <v>81</v>
      </c>
      <c r="E38" s="60"/>
      <c r="F38" s="60"/>
      <c r="G38" s="61"/>
    </row>
    <row r="39" spans="1:7" ht="19.5" customHeight="1">
      <c r="A39" s="34"/>
      <c r="B39" s="23" t="s">
        <v>13</v>
      </c>
      <c r="C39" s="54">
        <v>864</v>
      </c>
      <c r="D39" s="60" t="s">
        <v>86</v>
      </c>
      <c r="E39" s="60"/>
      <c r="F39" s="60"/>
      <c r="G39" s="61"/>
    </row>
    <row r="40" spans="1:7" ht="19.5" customHeight="1" thickBot="1">
      <c r="A40" s="34"/>
      <c r="B40" s="4" t="s">
        <v>14</v>
      </c>
      <c r="C40" s="55">
        <v>97755</v>
      </c>
      <c r="D40" s="62" t="s">
        <v>15</v>
      </c>
      <c r="E40" s="62"/>
      <c r="F40" s="62"/>
      <c r="G40" s="63"/>
    </row>
    <row r="41" spans="1:7" ht="15" thickBot="1">
      <c r="A41" s="34"/>
      <c r="B41" s="5" t="s">
        <v>6</v>
      </c>
      <c r="C41" s="56">
        <f>SUM(C34:C40)</f>
        <v>410402</v>
      </c>
      <c r="D41" s="64"/>
      <c r="E41" s="64"/>
      <c r="F41" s="64"/>
      <c r="G41" s="65"/>
    </row>
    <row r="42" spans="1:7" ht="13.5">
      <c r="A42" s="34"/>
      <c r="B42" s="34"/>
      <c r="C42" s="34"/>
      <c r="D42" s="34"/>
      <c r="E42" s="34"/>
      <c r="F42" s="34"/>
      <c r="G42" s="34"/>
    </row>
    <row r="43" spans="2:7" ht="13.5">
      <c r="B43" s="34"/>
      <c r="C43" s="34"/>
      <c r="D43" s="34"/>
      <c r="E43" s="34"/>
      <c r="F43" s="34"/>
      <c r="G43" s="34"/>
    </row>
  </sheetData>
  <sheetProtection/>
  <mergeCells count="28">
    <mergeCell ref="D37:G37"/>
    <mergeCell ref="B1:G1"/>
    <mergeCell ref="F2:G2"/>
    <mergeCell ref="C6:D6"/>
    <mergeCell ref="C7:D7"/>
    <mergeCell ref="C8:D8"/>
    <mergeCell ref="C12:D12"/>
    <mergeCell ref="C17:D17"/>
    <mergeCell ref="C18:D18"/>
    <mergeCell ref="C19:D19"/>
    <mergeCell ref="C20:D20"/>
    <mergeCell ref="C21:D21"/>
    <mergeCell ref="D35:G35"/>
    <mergeCell ref="C22:D22"/>
    <mergeCell ref="C26:D26"/>
    <mergeCell ref="C23:D23"/>
    <mergeCell ref="C24:D24"/>
    <mergeCell ref="C25:D25"/>
    <mergeCell ref="D36:G36"/>
    <mergeCell ref="D38:G38"/>
    <mergeCell ref="D39:G39"/>
    <mergeCell ref="D40:G40"/>
    <mergeCell ref="D41:G41"/>
    <mergeCell ref="C28:D28"/>
    <mergeCell ref="B29:D29"/>
    <mergeCell ref="F29:G29"/>
    <mergeCell ref="D33:G33"/>
    <mergeCell ref="D34:G3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&amp;C&amp;"ＤＦ平成明朝体W3,標準"&amp;14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view="pageLayout" workbookViewId="0" topLeftCell="A2">
      <selection activeCell="I14" sqref="I14"/>
    </sheetView>
  </sheetViews>
  <sheetFormatPr defaultColWidth="9.00390625" defaultRowHeight="13.5"/>
  <cols>
    <col min="2" max="2" width="14.125" style="0" customWidth="1"/>
    <col min="3" max="3" width="14.75390625" style="0" customWidth="1"/>
    <col min="4" max="4" width="16.375" style="0" customWidth="1"/>
    <col min="5" max="6" width="9.625" style="0" customWidth="1"/>
    <col min="7" max="7" width="16.875" style="0" customWidth="1"/>
    <col min="10" max="10" width="20.00390625" style="0" customWidth="1"/>
    <col min="11" max="11" width="17.75390625" style="0" customWidth="1"/>
    <col min="12" max="12" width="23.125" style="0" customWidth="1"/>
    <col min="15" max="15" width="13.375" style="0" customWidth="1"/>
  </cols>
  <sheetData>
    <row r="1" spans="2:7" ht="16.5" customHeight="1">
      <c r="B1" s="92" t="s">
        <v>49</v>
      </c>
      <c r="C1" s="92"/>
      <c r="D1" s="92"/>
      <c r="E1" s="92"/>
      <c r="F1" s="92"/>
      <c r="G1" s="92"/>
    </row>
    <row r="2" spans="6:7" ht="17.25" customHeight="1">
      <c r="F2" s="93" t="s">
        <v>50</v>
      </c>
      <c r="G2" s="93"/>
    </row>
    <row r="3" spans="6:7" ht="15" customHeight="1">
      <c r="F3" s="1"/>
      <c r="G3" s="8" t="s">
        <v>0</v>
      </c>
    </row>
    <row r="4" ht="17.25" customHeight="1">
      <c r="B4" s="1" t="s">
        <v>21</v>
      </c>
    </row>
    <row r="5" ht="14.25" thickBot="1"/>
    <row r="6" spans="2:7" ht="19.5" customHeight="1" thickBot="1">
      <c r="B6" s="5" t="s">
        <v>16</v>
      </c>
      <c r="C6" s="71" t="s">
        <v>1</v>
      </c>
      <c r="D6" s="71"/>
      <c r="E6" s="6" t="s">
        <v>2</v>
      </c>
      <c r="F6" s="6" t="s">
        <v>3</v>
      </c>
      <c r="G6" s="7" t="s">
        <v>4</v>
      </c>
    </row>
    <row r="7" spans="2:7" ht="19.5" customHeight="1">
      <c r="B7" s="13"/>
      <c r="C7" s="78" t="s">
        <v>5</v>
      </c>
      <c r="D7" s="78"/>
      <c r="E7" s="14">
        <v>49217</v>
      </c>
      <c r="F7" s="15"/>
      <c r="G7" s="16"/>
    </row>
    <row r="8" spans="2:7" ht="19.5" customHeight="1">
      <c r="B8" s="25">
        <v>43207</v>
      </c>
      <c r="C8" s="76" t="s">
        <v>36</v>
      </c>
      <c r="D8" s="77"/>
      <c r="E8" s="14"/>
      <c r="F8" s="31">
        <v>108</v>
      </c>
      <c r="G8" s="26" t="s">
        <v>25</v>
      </c>
    </row>
    <row r="9" spans="2:7" ht="19.5" customHeight="1">
      <c r="B9" s="32">
        <v>43231</v>
      </c>
      <c r="C9" s="76" t="s">
        <v>46</v>
      </c>
      <c r="D9" s="77"/>
      <c r="E9" s="18"/>
      <c r="F9" s="10">
        <v>1240</v>
      </c>
      <c r="G9" s="2" t="s">
        <v>26</v>
      </c>
    </row>
    <row r="10" spans="2:7" ht="19.5" customHeight="1">
      <c r="B10" s="32">
        <v>43256</v>
      </c>
      <c r="C10" s="11" t="s">
        <v>29</v>
      </c>
      <c r="D10" s="12"/>
      <c r="E10" s="18">
        <v>40000</v>
      </c>
      <c r="F10" s="10"/>
      <c r="G10" s="2"/>
    </row>
    <row r="11" spans="2:7" ht="19.5" customHeight="1">
      <c r="B11" s="32">
        <v>43256</v>
      </c>
      <c r="C11" s="11" t="s">
        <v>29</v>
      </c>
      <c r="D11" s="12"/>
      <c r="E11" s="18">
        <v>40000</v>
      </c>
      <c r="F11" s="10"/>
      <c r="G11" s="2"/>
    </row>
    <row r="12" spans="2:7" ht="19.5" customHeight="1">
      <c r="B12" s="32">
        <v>43259</v>
      </c>
      <c r="C12" s="76" t="s">
        <v>29</v>
      </c>
      <c r="D12" s="77"/>
      <c r="E12" s="18">
        <v>40000</v>
      </c>
      <c r="F12" s="10"/>
      <c r="G12" s="2"/>
    </row>
    <row r="13" spans="2:7" ht="19.5" customHeight="1">
      <c r="B13" s="32">
        <v>43262</v>
      </c>
      <c r="C13" s="11" t="s">
        <v>29</v>
      </c>
      <c r="D13" s="12"/>
      <c r="E13" s="18">
        <v>40000</v>
      </c>
      <c r="F13" s="10"/>
      <c r="G13" s="2"/>
    </row>
    <row r="14" spans="2:7" ht="19.5" customHeight="1">
      <c r="B14" s="32">
        <v>43264</v>
      </c>
      <c r="C14" s="11" t="s">
        <v>29</v>
      </c>
      <c r="D14" s="12"/>
      <c r="E14" s="18">
        <v>40000</v>
      </c>
      <c r="F14" s="10"/>
      <c r="G14" s="2"/>
    </row>
    <row r="15" spans="2:7" ht="19.5" customHeight="1">
      <c r="B15" s="32">
        <v>43271</v>
      </c>
      <c r="C15" s="11" t="s">
        <v>29</v>
      </c>
      <c r="D15" s="12"/>
      <c r="E15" s="18">
        <v>40000</v>
      </c>
      <c r="F15" s="10"/>
      <c r="G15" s="2"/>
    </row>
    <row r="16" spans="2:7" ht="19.5" customHeight="1">
      <c r="B16" s="32">
        <v>43272</v>
      </c>
      <c r="C16" s="11" t="s">
        <v>29</v>
      </c>
      <c r="D16" s="12"/>
      <c r="E16" s="18">
        <v>40000</v>
      </c>
      <c r="F16" s="10"/>
      <c r="G16" s="2"/>
    </row>
    <row r="17" spans="2:7" ht="19.5" customHeight="1">
      <c r="B17" s="32">
        <v>43278</v>
      </c>
      <c r="C17" s="76" t="s">
        <v>37</v>
      </c>
      <c r="D17" s="77"/>
      <c r="E17" s="18"/>
      <c r="F17" s="10">
        <v>260000</v>
      </c>
      <c r="G17" s="2" t="s">
        <v>20</v>
      </c>
    </row>
    <row r="18" spans="2:7" ht="19.5" customHeight="1">
      <c r="B18" s="32">
        <v>43278</v>
      </c>
      <c r="C18" s="76" t="s">
        <v>38</v>
      </c>
      <c r="D18" s="77"/>
      <c r="E18" s="18"/>
      <c r="F18" s="10">
        <v>864</v>
      </c>
      <c r="G18" s="2"/>
    </row>
    <row r="19" spans="2:7" ht="19.5" customHeight="1">
      <c r="B19" s="32">
        <v>43290</v>
      </c>
      <c r="C19" s="76" t="s">
        <v>46</v>
      </c>
      <c r="D19" s="77"/>
      <c r="E19" s="18"/>
      <c r="F19" s="10">
        <v>205</v>
      </c>
      <c r="G19" s="2" t="s">
        <v>18</v>
      </c>
    </row>
    <row r="20" spans="2:7" ht="19.5" customHeight="1">
      <c r="B20" s="32">
        <v>43314</v>
      </c>
      <c r="C20" s="76" t="s">
        <v>39</v>
      </c>
      <c r="D20" s="77"/>
      <c r="E20" s="18"/>
      <c r="F20" s="10">
        <v>2960</v>
      </c>
      <c r="G20" s="2" t="s">
        <v>27</v>
      </c>
    </row>
    <row r="21" spans="2:7" ht="19.5" customHeight="1">
      <c r="B21" s="32">
        <v>43314</v>
      </c>
      <c r="C21" s="76" t="s">
        <v>40</v>
      </c>
      <c r="D21" s="77"/>
      <c r="E21" s="18"/>
      <c r="F21" s="10">
        <v>4000</v>
      </c>
      <c r="G21" s="2" t="s">
        <v>19</v>
      </c>
    </row>
    <row r="22" spans="2:7" ht="19.5" customHeight="1">
      <c r="B22" s="32">
        <v>43412</v>
      </c>
      <c r="C22" s="76" t="s">
        <v>46</v>
      </c>
      <c r="D22" s="77"/>
      <c r="E22" s="18"/>
      <c r="F22" s="10">
        <v>738</v>
      </c>
      <c r="G22" s="2" t="s">
        <v>32</v>
      </c>
    </row>
    <row r="23" spans="2:7" ht="19.5" customHeight="1">
      <c r="B23" s="32">
        <v>43481</v>
      </c>
      <c r="C23" s="76" t="s">
        <v>45</v>
      </c>
      <c r="D23" s="77"/>
      <c r="E23" s="18"/>
      <c r="F23" s="10">
        <v>2500</v>
      </c>
      <c r="G23" s="2" t="s">
        <v>23</v>
      </c>
    </row>
    <row r="24" spans="2:7" ht="19.5" customHeight="1">
      <c r="B24" s="32">
        <v>43482</v>
      </c>
      <c r="C24" s="76" t="s">
        <v>44</v>
      </c>
      <c r="D24" s="77"/>
      <c r="E24" s="18"/>
      <c r="F24" s="10">
        <v>2700</v>
      </c>
      <c r="G24" s="2" t="s">
        <v>24</v>
      </c>
    </row>
    <row r="25" spans="2:7" ht="19.5" customHeight="1">
      <c r="B25" s="32">
        <v>43487</v>
      </c>
      <c r="C25" s="76" t="s">
        <v>30</v>
      </c>
      <c r="D25" s="77"/>
      <c r="E25" s="18"/>
      <c r="F25" s="10">
        <v>2000</v>
      </c>
      <c r="G25" s="2" t="s">
        <v>33</v>
      </c>
    </row>
    <row r="26" spans="2:7" ht="19.5" customHeight="1">
      <c r="B26" s="32">
        <v>43487</v>
      </c>
      <c r="C26" s="76" t="s">
        <v>17</v>
      </c>
      <c r="D26" s="77"/>
      <c r="E26" s="18"/>
      <c r="F26" s="10">
        <v>1500</v>
      </c>
      <c r="G26" s="2" t="s">
        <v>28</v>
      </c>
    </row>
    <row r="27" spans="2:7" ht="19.5" customHeight="1" thickBot="1">
      <c r="B27" s="33"/>
      <c r="C27" s="86"/>
      <c r="D27" s="86"/>
      <c r="E27" s="19"/>
      <c r="F27" s="20"/>
      <c r="G27" s="2"/>
    </row>
    <row r="28" spans="2:7" ht="19.5" customHeight="1" thickBot="1">
      <c r="B28" s="28" t="s">
        <v>6</v>
      </c>
      <c r="C28" s="87"/>
      <c r="D28" s="87"/>
      <c r="E28" s="27">
        <f>SUM(E7:E27)</f>
        <v>329217</v>
      </c>
      <c r="F28" s="27">
        <f>SUM(F7:F27)</f>
        <v>278815</v>
      </c>
      <c r="G28" s="30">
        <f>SUM(E28-F28)</f>
        <v>50402</v>
      </c>
    </row>
    <row r="29" spans="2:7" ht="19.5" customHeight="1" thickBot="1">
      <c r="B29" s="88" t="s">
        <v>34</v>
      </c>
      <c r="C29" s="89"/>
      <c r="D29" s="89"/>
      <c r="E29" s="29">
        <f>SUM(G28)</f>
        <v>50402</v>
      </c>
      <c r="F29" s="90" t="s">
        <v>35</v>
      </c>
      <c r="G29" s="91"/>
    </row>
    <row r="31" ht="14.25">
      <c r="B31" s="1" t="s">
        <v>22</v>
      </c>
    </row>
    <row r="32" ht="5.25" customHeight="1" thickBot="1"/>
    <row r="33" spans="2:7" ht="19.5" customHeight="1" thickBot="1">
      <c r="B33" s="5" t="s">
        <v>7</v>
      </c>
      <c r="C33" s="6" t="s">
        <v>8</v>
      </c>
      <c r="D33" s="71" t="s">
        <v>9</v>
      </c>
      <c r="E33" s="71"/>
      <c r="F33" s="71"/>
      <c r="G33" s="72"/>
    </row>
    <row r="34" spans="2:7" ht="19.5" customHeight="1">
      <c r="B34" s="24" t="s">
        <v>31</v>
      </c>
      <c r="C34" s="22">
        <v>260000</v>
      </c>
      <c r="D34" s="73" t="s">
        <v>48</v>
      </c>
      <c r="E34" s="74"/>
      <c r="F34" s="74"/>
      <c r="G34" s="75"/>
    </row>
    <row r="35" spans="2:7" ht="19.5" customHeight="1">
      <c r="B35" s="21" t="s">
        <v>10</v>
      </c>
      <c r="C35" s="22">
        <v>8160</v>
      </c>
      <c r="D35" s="78" t="s">
        <v>47</v>
      </c>
      <c r="E35" s="78"/>
      <c r="F35" s="78"/>
      <c r="G35" s="79"/>
    </row>
    <row r="36" spans="2:7" ht="19.5" customHeight="1">
      <c r="B36" s="23" t="s">
        <v>11</v>
      </c>
      <c r="C36" s="17">
        <v>4183</v>
      </c>
      <c r="D36" s="60" t="s">
        <v>41</v>
      </c>
      <c r="E36" s="60"/>
      <c r="F36" s="60"/>
      <c r="G36" s="61"/>
    </row>
    <row r="37" spans="2:7" ht="19.5" customHeight="1">
      <c r="B37" s="23" t="s">
        <v>12</v>
      </c>
      <c r="C37" s="17">
        <v>5500</v>
      </c>
      <c r="D37" s="60" t="s">
        <v>42</v>
      </c>
      <c r="E37" s="60"/>
      <c r="F37" s="60"/>
      <c r="G37" s="61"/>
    </row>
    <row r="38" spans="2:7" ht="19.5" customHeight="1">
      <c r="B38" s="23" t="s">
        <v>13</v>
      </c>
      <c r="C38" s="17">
        <v>972</v>
      </c>
      <c r="D38" s="60" t="s">
        <v>43</v>
      </c>
      <c r="E38" s="60"/>
      <c r="F38" s="60"/>
      <c r="G38" s="61"/>
    </row>
    <row r="39" spans="2:7" ht="19.5" customHeight="1" thickBot="1">
      <c r="B39" s="4" t="s">
        <v>14</v>
      </c>
      <c r="C39" s="3">
        <v>50402</v>
      </c>
      <c r="D39" s="62" t="s">
        <v>15</v>
      </c>
      <c r="E39" s="62"/>
      <c r="F39" s="62"/>
      <c r="G39" s="63"/>
    </row>
    <row r="40" spans="2:7" ht="19.5" customHeight="1" thickBot="1">
      <c r="B40" s="5" t="s">
        <v>6</v>
      </c>
      <c r="C40" s="9">
        <f>SUM(C34:C39)</f>
        <v>329217</v>
      </c>
      <c r="D40" s="64"/>
      <c r="E40" s="64"/>
      <c r="F40" s="64"/>
      <c r="G40" s="65"/>
    </row>
  </sheetData>
  <sheetProtection/>
  <mergeCells count="29">
    <mergeCell ref="C21:D21"/>
    <mergeCell ref="B1:G1"/>
    <mergeCell ref="C6:D6"/>
    <mergeCell ref="C7:D7"/>
    <mergeCell ref="C8:D8"/>
    <mergeCell ref="C9:D9"/>
    <mergeCell ref="F2:G2"/>
    <mergeCell ref="C22:D22"/>
    <mergeCell ref="C23:D23"/>
    <mergeCell ref="C24:D24"/>
    <mergeCell ref="C25:D25"/>
    <mergeCell ref="C26:D26"/>
    <mergeCell ref="C12:D12"/>
    <mergeCell ref="C17:D17"/>
    <mergeCell ref="C18:D18"/>
    <mergeCell ref="C19:D19"/>
    <mergeCell ref="C20:D20"/>
    <mergeCell ref="C27:D27"/>
    <mergeCell ref="C28:D28"/>
    <mergeCell ref="B29:D29"/>
    <mergeCell ref="F29:G29"/>
    <mergeCell ref="D33:G33"/>
    <mergeCell ref="D34:G34"/>
    <mergeCell ref="D35:G35"/>
    <mergeCell ref="D36:G36"/>
    <mergeCell ref="D37:G37"/>
    <mergeCell ref="D38:G38"/>
    <mergeCell ref="D39:G39"/>
    <mergeCell ref="D40:G40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&amp;C&amp;"ＤＦ平成明朝体W3,標準"&amp;14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堅粕小学校かたかす教室</dc:creator>
  <cp:keywords/>
  <dc:description/>
  <cp:lastModifiedBy>K1900000</cp:lastModifiedBy>
  <cp:lastPrinted>2020-01-21T05:33:22Z</cp:lastPrinted>
  <dcterms:created xsi:type="dcterms:W3CDTF">1997-01-08T22:48:59Z</dcterms:created>
  <dcterms:modified xsi:type="dcterms:W3CDTF">2020-01-26T22:29:11Z</dcterms:modified>
  <cp:category/>
  <cp:version/>
  <cp:contentType/>
  <cp:contentStatus/>
</cp:coreProperties>
</file>